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32" windowWidth="15228" windowHeight="8772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3" i="1"/>
  <c r="B13"/>
  <c r="E14"/>
  <c r="F13"/>
  <c r="F14"/>
  <c r="D14"/>
  <c r="C14"/>
  <c r="F12"/>
  <c r="G12"/>
  <c r="B14"/>
  <c r="F3"/>
  <c r="G3" s="1"/>
  <c r="F7"/>
  <c r="G7" s="1"/>
  <c r="F6"/>
  <c r="G6" s="1"/>
  <c r="F8"/>
  <c r="G8" s="1"/>
  <c r="F9"/>
  <c r="G9" s="1"/>
  <c r="F10"/>
  <c r="G10" s="1"/>
  <c r="F11"/>
  <c r="G11" s="1"/>
  <c r="F5"/>
  <c r="G5" s="1"/>
  <c r="F4"/>
  <c r="G4" s="1"/>
  <c r="G14" l="1"/>
</calcChain>
</file>

<file path=xl/comments1.xml><?xml version="1.0" encoding="utf-8"?>
<comments xmlns="http://schemas.openxmlformats.org/spreadsheetml/2006/main">
  <authors>
    <author>Alexander Garcia</author>
  </authors>
  <commentList>
    <comment ref="E7" authorId="0">
      <text>
        <r>
          <rPr>
            <b/>
            <sz val="8"/>
            <color indexed="81"/>
            <rFont val="Tahoma"/>
            <family val="2"/>
          </rPr>
          <t>Alexander Garcia:</t>
        </r>
        <r>
          <rPr>
            <sz val="8"/>
            <color indexed="81"/>
            <rFont val="Tahoma"/>
            <family val="2"/>
          </rPr>
          <t xml:space="preserve">
Made up number using 360 plus 22 mpg x2, I think I filled a 2 gallon gas tank at the same time</t>
        </r>
      </text>
    </comment>
    <comment ref="B13" authorId="0">
      <text>
        <r>
          <rPr>
            <b/>
            <sz val="8"/>
            <color indexed="81"/>
            <rFont val="Tahoma"/>
            <charset val="1"/>
          </rPr>
          <t>Alexander Garcia:</t>
        </r>
        <r>
          <rPr>
            <sz val="8"/>
            <color indexed="81"/>
            <rFont val="Tahoma"/>
            <charset val="1"/>
          </rPr>
          <t xml:space="preserve">
Forgot to record the price per gallon, so I simply used in equation here, cost/amount filled=price per gallon</t>
        </r>
      </text>
    </comment>
    <comment ref="C13" authorId="0">
      <text>
        <r>
          <rPr>
            <b/>
            <sz val="8"/>
            <color indexed="81"/>
            <rFont val="Tahoma"/>
            <charset val="1"/>
          </rPr>
          <t>Alexander Garcia:</t>
        </r>
        <r>
          <rPr>
            <sz val="8"/>
            <color indexed="81"/>
            <rFont val="Tahoma"/>
            <charset val="1"/>
          </rPr>
          <t xml:space="preserve">
I ran completely out of gas this time! Car shut off before I got to the gas station, rolled in dead</t>
        </r>
      </text>
    </comment>
  </commentList>
</comments>
</file>

<file path=xl/sharedStrings.xml><?xml version="1.0" encoding="utf-8"?>
<sst xmlns="http://schemas.openxmlformats.org/spreadsheetml/2006/main" count="9" uniqueCount="9">
  <si>
    <t>Gas Mileage MPG</t>
  </si>
  <si>
    <t>Date</t>
  </si>
  <si>
    <t>Price Per Gallon</t>
  </si>
  <si>
    <t>Gallons filled up</t>
  </si>
  <si>
    <t>Fuel Cost Total</t>
  </si>
  <si>
    <t>Miles Traveled this Tank</t>
  </si>
  <si>
    <t>Calculated MPG</t>
  </si>
  <si>
    <t>Cost per Mile</t>
  </si>
  <si>
    <t>Average</t>
  </si>
</sst>
</file>

<file path=xl/styles.xml><?xml version="1.0" encoding="utf-8"?>
<styleSheet xmlns="http://schemas.openxmlformats.org/spreadsheetml/2006/main">
  <numFmts count="3">
    <numFmt numFmtId="164" formatCode="&quot;$&quot;#,##0.00"/>
    <numFmt numFmtId="165" formatCode="&quot;$&quot;#,##0.000"/>
    <numFmt numFmtId="166" formatCode="0.000"/>
  </numFmts>
  <fonts count="1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color theme="3"/>
      <name val="Cambria"/>
      <family val="2"/>
      <scheme val="maj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0"/>
      <color rgb="FF00B0F0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14">
    <xf numFmtId="0" fontId="0" fillId="0" borderId="0" xfId="0"/>
    <xf numFmtId="0" fontId="2" fillId="0" borderId="1" xfId="2"/>
    <xf numFmtId="14" fontId="7" fillId="0" borderId="0" xfId="0" applyNumberFormat="1" applyFont="1"/>
    <xf numFmtId="164" fontId="7" fillId="0" borderId="0" xfId="0" applyNumberFormat="1" applyFont="1"/>
    <xf numFmtId="0" fontId="7" fillId="0" borderId="0" xfId="0" applyNumberFormat="1" applyFont="1"/>
    <xf numFmtId="166" fontId="7" fillId="0" borderId="0" xfId="0" applyNumberFormat="1" applyFont="1"/>
    <xf numFmtId="165" fontId="7" fillId="0" borderId="0" xfId="0" applyNumberFormat="1" applyFont="1"/>
    <xf numFmtId="0" fontId="8" fillId="0" borderId="2" xfId="3" applyFont="1"/>
    <xf numFmtId="164" fontId="8" fillId="0" borderId="2" xfId="3" applyNumberFormat="1" applyFont="1"/>
    <xf numFmtId="166" fontId="8" fillId="0" borderId="2" xfId="3" applyNumberFormat="1" applyFont="1"/>
    <xf numFmtId="2" fontId="8" fillId="0" borderId="2" xfId="3" applyNumberFormat="1" applyFont="1"/>
    <xf numFmtId="165" fontId="8" fillId="0" borderId="2" xfId="3" applyNumberFormat="1" applyFont="1"/>
    <xf numFmtId="2" fontId="7" fillId="0" borderId="0" xfId="0" applyNumberFormat="1" applyFont="1"/>
    <xf numFmtId="0" fontId="4" fillId="2" borderId="0" xfId="1" applyFont="1" applyFill="1" applyBorder="1" applyAlignment="1">
      <alignment horizontal="center"/>
    </xf>
  </cellXfs>
  <cellStyles count="4">
    <cellStyle name="Heading 3" xfId="2" builtinId="18"/>
    <cellStyle name="Normal" xfId="0" builtinId="0"/>
    <cellStyle name="Title" xfId="1" builtinId="15"/>
    <cellStyle name="Total" xfId="3" builtin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Fuel Mileage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>
              <c:idx val="0"/>
              <c:layout>
                <c:manualLayout>
                  <c:x val="-1.2867647058823525E-2"/>
                  <c:y val="-3.146852713664898E-2"/>
                </c:manualLayout>
              </c:layout>
              <c:showVal val="1"/>
            </c:dLbl>
            <c:dLbl>
              <c:idx val="1"/>
              <c:layout>
                <c:manualLayout>
                  <c:x val="-1.1029411764705887E-2"/>
                  <c:y val="2.622377261387418E-2"/>
                </c:manualLayout>
              </c:layout>
              <c:showVal val="1"/>
            </c:dLbl>
            <c:dLbl>
              <c:idx val="2"/>
              <c:layout>
                <c:manualLayout>
                  <c:x val="-9.1911764705882391E-3"/>
                  <c:y val="3.146852713664898E-2"/>
                </c:manualLayout>
              </c:layout>
              <c:showVal val="1"/>
            </c:dLbl>
            <c:dLbl>
              <c:idx val="3"/>
              <c:layout>
                <c:manualLayout>
                  <c:x val="-1.1029411764705887E-2"/>
                  <c:y val="-3.146852713664898E-2"/>
                </c:manualLayout>
              </c:layout>
              <c:showVal val="1"/>
            </c:dLbl>
            <c:dLbl>
              <c:idx val="4"/>
              <c:layout>
                <c:manualLayout>
                  <c:x val="-3.4926470588235295E-2"/>
                  <c:y val="6.293705427329796E-2"/>
                </c:manualLayout>
              </c:layout>
              <c:showVal val="1"/>
            </c:dLbl>
            <c:dLbl>
              <c:idx val="5"/>
              <c:layout>
                <c:manualLayout>
                  <c:x val="-1.6544117647058831E-2"/>
                  <c:y val="-3.146852713664898E-2"/>
                </c:manualLayout>
              </c:layout>
              <c:showVal val="1"/>
            </c:dLbl>
            <c:dLbl>
              <c:idx val="6"/>
              <c:layout>
                <c:manualLayout>
                  <c:x val="-1.1029411764705887E-2"/>
                  <c:y val="2.0979018091099387E-2"/>
                </c:manualLayout>
              </c:layout>
              <c:showVal val="1"/>
            </c:dLbl>
            <c:dLbl>
              <c:idx val="7"/>
              <c:layout>
                <c:manualLayout>
                  <c:x val="-1.1029411764705887E-2"/>
                  <c:y val="-4.1958036182198656E-2"/>
                </c:manualLayout>
              </c:layout>
              <c:showVal val="1"/>
            </c:dLbl>
            <c:dLbl>
              <c:idx val="8"/>
              <c:layout>
                <c:manualLayout>
                  <c:x val="-1.8382352941176471E-2"/>
                  <c:y val="4.1958036182198656E-2"/>
                </c:manualLayout>
              </c:layout>
              <c:showVal val="1"/>
            </c:dLbl>
            <c:dLbl>
              <c:idx val="9"/>
              <c:layout>
                <c:manualLayout>
                  <c:x val="-1.6544117647058831E-2"/>
                  <c:y val="-3.6713281659423828E-2"/>
                </c:manualLayout>
              </c:layout>
              <c:showVal val="1"/>
            </c:dLbl>
            <c:showVal val="1"/>
          </c:dLbls>
          <c:trendline>
            <c:trendlineType val="poly"/>
            <c:order val="6"/>
          </c:trendline>
          <c:cat>
            <c:numRef>
              <c:f>Sheet1!$A$3:$A$13</c:f>
              <c:numCache>
                <c:formatCode>m/d/yyyy</c:formatCode>
                <c:ptCount val="11"/>
                <c:pt idx="0">
                  <c:v>39325</c:v>
                </c:pt>
                <c:pt idx="1">
                  <c:v>39329</c:v>
                </c:pt>
                <c:pt idx="2">
                  <c:v>39350</c:v>
                </c:pt>
                <c:pt idx="3">
                  <c:v>39371</c:v>
                </c:pt>
                <c:pt idx="4">
                  <c:v>39391</c:v>
                </c:pt>
                <c:pt idx="5">
                  <c:v>39402</c:v>
                </c:pt>
                <c:pt idx="6">
                  <c:v>39423</c:v>
                </c:pt>
                <c:pt idx="7">
                  <c:v>39433</c:v>
                </c:pt>
                <c:pt idx="8">
                  <c:v>39458</c:v>
                </c:pt>
                <c:pt idx="9">
                  <c:v>39479</c:v>
                </c:pt>
                <c:pt idx="10">
                  <c:v>39502</c:v>
                </c:pt>
              </c:numCache>
            </c:numRef>
          </c:cat>
          <c:val>
            <c:numRef>
              <c:f>Sheet1!$F$3:$F$13</c:f>
              <c:numCache>
                <c:formatCode>0.000</c:formatCode>
                <c:ptCount val="11"/>
                <c:pt idx="0">
                  <c:v>24.967391304347824</c:v>
                </c:pt>
                <c:pt idx="1">
                  <c:v>20.123287671232877</c:v>
                </c:pt>
                <c:pt idx="2">
                  <c:v>24.885772913816691</c:v>
                </c:pt>
                <c:pt idx="3">
                  <c:v>25.781700288184439</c:v>
                </c:pt>
                <c:pt idx="4">
                  <c:v>24.337349397590359</c:v>
                </c:pt>
                <c:pt idx="5">
                  <c:v>23.978919631093543</c:v>
                </c:pt>
                <c:pt idx="6">
                  <c:v>21.585449553877829</c:v>
                </c:pt>
                <c:pt idx="7">
                  <c:v>24.789855072463769</c:v>
                </c:pt>
                <c:pt idx="8">
                  <c:v>24.959183673469386</c:v>
                </c:pt>
                <c:pt idx="9">
                  <c:v>24.077146412277067</c:v>
                </c:pt>
                <c:pt idx="10">
                  <c:v>22.596147503133452</c:v>
                </c:pt>
              </c:numCache>
            </c:numRef>
          </c:val>
        </c:ser>
        <c:marker val="1"/>
        <c:axId val="108213760"/>
        <c:axId val="108215296"/>
      </c:lineChart>
      <c:dateAx>
        <c:axId val="108213760"/>
        <c:scaling>
          <c:orientation val="minMax"/>
        </c:scaling>
        <c:axPos val="b"/>
        <c:numFmt formatCode="m/d/yyyy" sourceLinked="1"/>
        <c:majorTickMark val="none"/>
        <c:tickLblPos val="nextTo"/>
        <c:crossAx val="108215296"/>
        <c:crosses val="autoZero"/>
        <c:auto val="1"/>
        <c:lblOffset val="100"/>
      </c:dateAx>
      <c:valAx>
        <c:axId val="108215296"/>
        <c:scaling>
          <c:orientation val="minMax"/>
        </c:scaling>
        <c:axPos val="l"/>
        <c:majorGridlines/>
        <c:numFmt formatCode="0.000" sourceLinked="1"/>
        <c:majorTickMark val="none"/>
        <c:tickLblPos val="nextTo"/>
        <c:crossAx val="1082137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Price</a:t>
            </a:r>
            <a:r>
              <a:rPr lang="en-US" baseline="0"/>
              <a:t> to Drive per Gallon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7.7731310463656569E-2"/>
          <c:y val="0.21019704592176811"/>
          <c:w val="0.74647822291544463"/>
          <c:h val="0.61420395743735412"/>
        </c:manualLayout>
      </c:layout>
      <c:lineChart>
        <c:grouping val="standard"/>
        <c:ser>
          <c:idx val="1"/>
          <c:order val="0"/>
          <c:dLbls>
            <c:dLbl>
              <c:idx val="0"/>
              <c:layout>
                <c:manualLayout>
                  <c:x val="-1.6544120041703348E-2"/>
                  <c:y val="7.3426593642033411E-2"/>
                </c:manualLayout>
              </c:layout>
              <c:showVal val="1"/>
            </c:dLbl>
            <c:dLbl>
              <c:idx val="1"/>
              <c:layout>
                <c:manualLayout>
                  <c:x val="2.0220591162081848E-2"/>
                  <c:y val="4.1958053509733362E-2"/>
                </c:manualLayout>
              </c:layout>
              <c:showVal val="1"/>
            </c:dLbl>
            <c:dLbl>
              <c:idx val="2"/>
              <c:layout>
                <c:manualLayout>
                  <c:x val="0"/>
                  <c:y val="5.7692323575883386E-2"/>
                </c:manualLayout>
              </c:layout>
              <c:showVal val="1"/>
            </c:dLbl>
            <c:dLbl>
              <c:idx val="4"/>
              <c:layout>
                <c:manualLayout>
                  <c:x val="0"/>
                  <c:y val="4.1958053509733362E-2"/>
                </c:manualLayout>
              </c:layout>
              <c:showVal val="1"/>
            </c:dLbl>
            <c:dLbl>
              <c:idx val="5"/>
              <c:layout>
                <c:manualLayout>
                  <c:x val="0"/>
                  <c:y val="-4.7202810198450025E-2"/>
                </c:manualLayout>
              </c:layout>
              <c:showVal val="1"/>
            </c:dLbl>
            <c:dLbl>
              <c:idx val="6"/>
              <c:layout>
                <c:manualLayout>
                  <c:x val="0"/>
                  <c:y val="4.1958053509733362E-2"/>
                </c:manualLayout>
              </c:layout>
              <c:showVal val="1"/>
            </c:dLbl>
            <c:dLbl>
              <c:idx val="7"/>
              <c:layout>
                <c:manualLayout>
                  <c:x val="6.7401191915952435E-17"/>
                  <c:y val="-3.6713296821016692E-2"/>
                </c:manualLayout>
              </c:layout>
              <c:showVal val="1"/>
            </c:dLbl>
            <c:dLbl>
              <c:idx val="8"/>
              <c:layout>
                <c:manualLayout>
                  <c:x val="0"/>
                  <c:y val="4.1958053509733362E-2"/>
                </c:manualLayout>
              </c:layout>
              <c:showVal val="1"/>
            </c:dLbl>
            <c:dLbl>
              <c:idx val="9"/>
              <c:layout>
                <c:manualLayout>
                  <c:x val="0"/>
                  <c:y val="2.6223783443583358E-2"/>
                </c:manualLayout>
              </c:layout>
              <c:showVal val="1"/>
            </c:dLbl>
            <c:showVal val="1"/>
          </c:dLbls>
          <c:trendline>
            <c:trendlineType val="poly"/>
            <c:order val="6"/>
          </c:trendline>
          <c:cat>
            <c:numRef>
              <c:f>Sheet1!$A$3:$A$13</c:f>
              <c:numCache>
                <c:formatCode>m/d/yyyy</c:formatCode>
                <c:ptCount val="11"/>
                <c:pt idx="0">
                  <c:v>39325</c:v>
                </c:pt>
                <c:pt idx="1">
                  <c:v>39329</c:v>
                </c:pt>
                <c:pt idx="2">
                  <c:v>39350</c:v>
                </c:pt>
                <c:pt idx="3">
                  <c:v>39371</c:v>
                </c:pt>
                <c:pt idx="4">
                  <c:v>39391</c:v>
                </c:pt>
                <c:pt idx="5">
                  <c:v>39402</c:v>
                </c:pt>
                <c:pt idx="6">
                  <c:v>39423</c:v>
                </c:pt>
                <c:pt idx="7">
                  <c:v>39433</c:v>
                </c:pt>
                <c:pt idx="8">
                  <c:v>39458</c:v>
                </c:pt>
                <c:pt idx="9">
                  <c:v>39479</c:v>
                </c:pt>
                <c:pt idx="10">
                  <c:v>39502</c:v>
                </c:pt>
              </c:numCache>
            </c:numRef>
          </c:cat>
          <c:val>
            <c:numRef>
              <c:f>Sheet1!$B$3:$B$13</c:f>
              <c:numCache>
                <c:formatCode>"$"#,##0.00</c:formatCode>
                <c:ptCount val="11"/>
                <c:pt idx="0">
                  <c:v>2.74</c:v>
                </c:pt>
                <c:pt idx="1">
                  <c:v>2.74</c:v>
                </c:pt>
                <c:pt idx="2">
                  <c:v>2.9</c:v>
                </c:pt>
                <c:pt idx="3">
                  <c:v>2.85</c:v>
                </c:pt>
                <c:pt idx="4">
                  <c:v>3.15</c:v>
                </c:pt>
                <c:pt idx="5">
                  <c:v>3.2</c:v>
                </c:pt>
                <c:pt idx="6">
                  <c:v>3.16</c:v>
                </c:pt>
                <c:pt idx="7">
                  <c:v>3.16</c:v>
                </c:pt>
                <c:pt idx="8">
                  <c:v>3.2</c:v>
                </c:pt>
                <c:pt idx="9">
                  <c:v>3.0990000000000002</c:v>
                </c:pt>
                <c:pt idx="10">
                  <c:v>3.2990302790421531</c:v>
                </c:pt>
              </c:numCache>
            </c:numRef>
          </c:val>
          <c:smooth val="1"/>
        </c:ser>
        <c:marker val="1"/>
        <c:axId val="108261376"/>
        <c:axId val="108262912"/>
      </c:lineChart>
      <c:dateAx>
        <c:axId val="108261376"/>
        <c:scaling>
          <c:orientation val="minMax"/>
        </c:scaling>
        <c:axPos val="b"/>
        <c:numFmt formatCode="m/d/yyyy" sourceLinked="1"/>
        <c:majorTickMark val="none"/>
        <c:tickLblPos val="nextTo"/>
        <c:crossAx val="108262912"/>
        <c:crosses val="autoZero"/>
        <c:auto val="1"/>
        <c:lblOffset val="100"/>
      </c:dateAx>
      <c:valAx>
        <c:axId val="108262912"/>
        <c:scaling>
          <c:orientation val="minMax"/>
        </c:scaling>
        <c:axPos val="l"/>
        <c:majorGridlines/>
        <c:numFmt formatCode="&quot;$&quot;#,##0.00" sourceLinked="1"/>
        <c:majorTickMark val="none"/>
        <c:tickLblPos val="nextTo"/>
        <c:crossAx val="1082613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Price to Drive per mile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>
              <c:idx val="0"/>
              <c:layout>
                <c:manualLayout>
                  <c:x val="-9.2281877975454729E-3"/>
                  <c:y val="1.8410046086723638E-2"/>
                </c:manualLayout>
              </c:layout>
              <c:showVal val="1"/>
            </c:dLbl>
            <c:dLbl>
              <c:idx val="1"/>
              <c:layout>
                <c:manualLayout>
                  <c:x val="-7.382550238036396E-3"/>
                  <c:y val="-3.6820092173447276E-2"/>
                </c:manualLayout>
              </c:layout>
              <c:showVal val="1"/>
            </c:dLbl>
            <c:dLbl>
              <c:idx val="4"/>
              <c:layout>
                <c:manualLayout>
                  <c:x val="-3.6912751190181898E-3"/>
                  <c:y val="3.6820092173447241E-2"/>
                </c:manualLayout>
              </c:layout>
              <c:showVal val="1"/>
            </c:dLbl>
            <c:showVal val="1"/>
          </c:dLbls>
          <c:trendline>
            <c:trendlineType val="poly"/>
            <c:order val="6"/>
          </c:trendline>
          <c:cat>
            <c:numRef>
              <c:f>Sheet1!$A$3:$A$13</c:f>
              <c:numCache>
                <c:formatCode>m/d/yyyy</c:formatCode>
                <c:ptCount val="11"/>
                <c:pt idx="0">
                  <c:v>39325</c:v>
                </c:pt>
                <c:pt idx="1">
                  <c:v>39329</c:v>
                </c:pt>
                <c:pt idx="2">
                  <c:v>39350</c:v>
                </c:pt>
                <c:pt idx="3">
                  <c:v>39371</c:v>
                </c:pt>
                <c:pt idx="4">
                  <c:v>39391</c:v>
                </c:pt>
                <c:pt idx="5">
                  <c:v>39402</c:v>
                </c:pt>
                <c:pt idx="6">
                  <c:v>39423</c:v>
                </c:pt>
                <c:pt idx="7">
                  <c:v>39433</c:v>
                </c:pt>
                <c:pt idx="8">
                  <c:v>39458</c:v>
                </c:pt>
                <c:pt idx="9">
                  <c:v>39479</c:v>
                </c:pt>
                <c:pt idx="10">
                  <c:v>39502</c:v>
                </c:pt>
              </c:numCache>
            </c:numRef>
          </c:cat>
          <c:val>
            <c:numRef>
              <c:f>Sheet1!$G$3:$G$13</c:f>
              <c:numCache>
                <c:formatCode>"$"#,##0.000</c:formatCode>
                <c:ptCount val="11"/>
                <c:pt idx="0">
                  <c:v>0.10974314323030041</c:v>
                </c:pt>
                <c:pt idx="1">
                  <c:v>0.13616065350578627</c:v>
                </c:pt>
                <c:pt idx="2">
                  <c:v>0.11653244647225351</c:v>
                </c:pt>
                <c:pt idx="3">
                  <c:v>0.11054352382283079</c:v>
                </c:pt>
                <c:pt idx="4">
                  <c:v>0.12943069306930693</c:v>
                </c:pt>
                <c:pt idx="5">
                  <c:v>0.13345054945054946</c:v>
                </c:pt>
                <c:pt idx="6">
                  <c:v>0.14639491255961845</c:v>
                </c:pt>
                <c:pt idx="7">
                  <c:v>0.12747149956153173</c:v>
                </c:pt>
                <c:pt idx="8">
                  <c:v>0.12820932134096485</c:v>
                </c:pt>
                <c:pt idx="9">
                  <c:v>0.1287112661498708</c:v>
                </c:pt>
                <c:pt idx="10">
                  <c:v>0.14599967886493351</c:v>
                </c:pt>
              </c:numCache>
            </c:numRef>
          </c:val>
        </c:ser>
        <c:marker val="1"/>
        <c:axId val="107698432"/>
        <c:axId val="107716608"/>
      </c:lineChart>
      <c:dateAx>
        <c:axId val="107698432"/>
        <c:scaling>
          <c:orientation val="minMax"/>
        </c:scaling>
        <c:axPos val="b"/>
        <c:numFmt formatCode="m/d/yyyy" sourceLinked="1"/>
        <c:tickLblPos val="nextTo"/>
        <c:crossAx val="107716608"/>
        <c:crosses val="autoZero"/>
        <c:auto val="1"/>
        <c:lblOffset val="100"/>
      </c:dateAx>
      <c:valAx>
        <c:axId val="107716608"/>
        <c:scaling>
          <c:orientation val="minMax"/>
        </c:scaling>
        <c:axPos val="l"/>
        <c:majorGridlines/>
        <c:numFmt formatCode="&quot;$&quot;#,##0.000" sourceLinked="1"/>
        <c:tickLblPos val="nextTo"/>
        <c:crossAx val="1076984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7</xdr:col>
      <xdr:colOff>0</xdr:colOff>
      <xdr:row>28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28</xdr:row>
      <xdr:rowOff>0</xdr:rowOff>
    </xdr:from>
    <xdr:to>
      <xdr:col>7</xdr:col>
      <xdr:colOff>0</xdr:colOff>
      <xdr:row>41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27709</xdr:colOff>
      <xdr:row>41</xdr:row>
      <xdr:rowOff>34637</xdr:rowOff>
    </xdr:from>
    <xdr:to>
      <xdr:col>7</xdr:col>
      <xdr:colOff>0</xdr:colOff>
      <xdr:row>56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tabSelected="1" zoomScale="90" zoomScaleNormal="90" workbookViewId="0">
      <selection activeCell="I12" sqref="I12"/>
    </sheetView>
  </sheetViews>
  <sheetFormatPr defaultRowHeight="14.4"/>
  <cols>
    <col min="1" max="1" width="10.5546875" bestFit="1" customWidth="1"/>
    <col min="2" max="2" width="14.21875" bestFit="1" customWidth="1"/>
    <col min="3" max="3" width="14.44140625" bestFit="1" customWidth="1"/>
    <col min="4" max="4" width="13.33203125" bestFit="1" customWidth="1"/>
    <col min="5" max="5" width="21.44140625" bestFit="1" customWidth="1"/>
    <col min="6" max="6" width="14.44140625" bestFit="1" customWidth="1"/>
    <col min="7" max="7" width="12.21875" bestFit="1" customWidth="1"/>
  </cols>
  <sheetData>
    <row r="1" spans="1:7" ht="32.4">
      <c r="A1" s="13" t="s">
        <v>0</v>
      </c>
      <c r="B1" s="13"/>
      <c r="C1" s="13"/>
      <c r="D1" s="13"/>
      <c r="E1" s="13"/>
      <c r="F1" s="13"/>
      <c r="G1" s="13"/>
    </row>
    <row r="2" spans="1:7" ht="15" thickBot="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</row>
    <row r="3" spans="1:7">
      <c r="A3" s="2">
        <v>39325</v>
      </c>
      <c r="B3" s="3">
        <v>2.74</v>
      </c>
      <c r="C3" s="4">
        <v>3.65</v>
      </c>
      <c r="D3" s="3">
        <v>10</v>
      </c>
      <c r="E3" s="12">
        <v>344.55</v>
      </c>
      <c r="F3" s="5">
        <f>E3/13.8</f>
        <v>24.967391304347824</v>
      </c>
      <c r="G3" s="6">
        <f t="shared" ref="G3:G4" si="0">B3/F3</f>
        <v>0.10974314323030041</v>
      </c>
    </row>
    <row r="4" spans="1:7">
      <c r="A4" s="2">
        <v>39329</v>
      </c>
      <c r="B4" s="3">
        <v>2.74</v>
      </c>
      <c r="C4" s="4">
        <v>13.89</v>
      </c>
      <c r="D4" s="3">
        <v>38.049999999999997</v>
      </c>
      <c r="E4" s="12">
        <v>73.45</v>
      </c>
      <c r="F4" s="5">
        <f>E4/C3</f>
        <v>20.123287671232877</v>
      </c>
      <c r="G4" s="6">
        <f t="shared" si="0"/>
        <v>0.13616065350578627</v>
      </c>
    </row>
    <row r="5" spans="1:7">
      <c r="A5" s="2">
        <v>39350</v>
      </c>
      <c r="B5" s="3">
        <v>2.9</v>
      </c>
      <c r="C5" s="4">
        <v>14.62</v>
      </c>
      <c r="D5" s="3">
        <v>42.37</v>
      </c>
      <c r="E5" s="12">
        <v>363.83</v>
      </c>
      <c r="F5" s="5">
        <f>E5/C5</f>
        <v>24.885772913816691</v>
      </c>
      <c r="G5" s="6">
        <f>B5/F5</f>
        <v>0.11653244647225351</v>
      </c>
    </row>
    <row r="6" spans="1:7">
      <c r="A6" s="2">
        <v>39371</v>
      </c>
      <c r="B6" s="3">
        <v>2.85</v>
      </c>
      <c r="C6" s="4">
        <v>13.88</v>
      </c>
      <c r="D6" s="3">
        <v>39.56</v>
      </c>
      <c r="E6" s="12">
        <v>357.85</v>
      </c>
      <c r="F6" s="5">
        <f t="shared" ref="F6:F13" si="1">E6/C6</f>
        <v>25.781700288184439</v>
      </c>
      <c r="G6" s="6">
        <f t="shared" ref="G6:G13" si="2">B6/F6</f>
        <v>0.11054352382283079</v>
      </c>
    </row>
    <row r="7" spans="1:7">
      <c r="A7" s="2">
        <v>39391</v>
      </c>
      <c r="B7" s="3">
        <v>3.15</v>
      </c>
      <c r="C7" s="4">
        <v>16.600000000000001</v>
      </c>
      <c r="D7" s="3">
        <v>52.28</v>
      </c>
      <c r="E7" s="12">
        <v>404</v>
      </c>
      <c r="F7" s="5">
        <f>E7/C7</f>
        <v>24.337349397590359</v>
      </c>
      <c r="G7" s="6">
        <f t="shared" si="2"/>
        <v>0.12943069306930693</v>
      </c>
    </row>
    <row r="8" spans="1:7">
      <c r="A8" s="2">
        <v>39402</v>
      </c>
      <c r="B8" s="3">
        <v>3.2</v>
      </c>
      <c r="C8" s="4">
        <v>15.18</v>
      </c>
      <c r="D8" s="3">
        <v>48.56</v>
      </c>
      <c r="E8" s="12">
        <v>364</v>
      </c>
      <c r="F8" s="5">
        <f t="shared" si="1"/>
        <v>23.978919631093543</v>
      </c>
      <c r="G8" s="6">
        <f t="shared" si="2"/>
        <v>0.13345054945054946</v>
      </c>
    </row>
    <row r="9" spans="1:7">
      <c r="A9" s="2">
        <v>39423</v>
      </c>
      <c r="B9" s="3">
        <v>3.16</v>
      </c>
      <c r="C9" s="4">
        <v>14.57</v>
      </c>
      <c r="D9" s="3">
        <v>46.01</v>
      </c>
      <c r="E9" s="12">
        <v>314.5</v>
      </c>
      <c r="F9" s="5">
        <f t="shared" si="1"/>
        <v>21.585449553877829</v>
      </c>
      <c r="G9" s="6">
        <f t="shared" si="2"/>
        <v>0.14639491255961845</v>
      </c>
    </row>
    <row r="10" spans="1:7">
      <c r="A10" s="2">
        <v>39433</v>
      </c>
      <c r="B10" s="3">
        <v>3.16</v>
      </c>
      <c r="C10" s="4">
        <v>13.8</v>
      </c>
      <c r="D10" s="3">
        <v>43.6</v>
      </c>
      <c r="E10" s="12">
        <v>342.1</v>
      </c>
      <c r="F10" s="5">
        <f t="shared" si="1"/>
        <v>24.789855072463769</v>
      </c>
      <c r="G10" s="6">
        <f t="shared" si="2"/>
        <v>0.12747149956153173</v>
      </c>
    </row>
    <row r="11" spans="1:7">
      <c r="A11" s="2">
        <v>39458</v>
      </c>
      <c r="B11" s="3">
        <v>3.2</v>
      </c>
      <c r="C11" s="4">
        <v>14.21</v>
      </c>
      <c r="D11" s="3">
        <v>45.45</v>
      </c>
      <c r="E11" s="12">
        <v>354.67</v>
      </c>
      <c r="F11" s="5">
        <f t="shared" si="1"/>
        <v>24.959183673469386</v>
      </c>
      <c r="G11" s="6">
        <f t="shared" si="2"/>
        <v>0.12820932134096485</v>
      </c>
    </row>
    <row r="12" spans="1:7">
      <c r="A12" s="2">
        <v>39479</v>
      </c>
      <c r="B12" s="3">
        <v>3.0990000000000002</v>
      </c>
      <c r="C12" s="4">
        <v>14.465999999999999</v>
      </c>
      <c r="D12" s="3">
        <v>44.83</v>
      </c>
      <c r="E12" s="12">
        <v>348.3</v>
      </c>
      <c r="F12" s="5">
        <f t="shared" si="1"/>
        <v>24.077146412277067</v>
      </c>
      <c r="G12" s="6">
        <f t="shared" si="2"/>
        <v>0.1287112661498708</v>
      </c>
    </row>
    <row r="13" spans="1:7">
      <c r="A13" s="2">
        <v>39502</v>
      </c>
      <c r="B13" s="3">
        <f>D13/C13</f>
        <v>3.2990302790421531</v>
      </c>
      <c r="C13" s="4">
        <v>15.159000000000001</v>
      </c>
      <c r="D13" s="3">
        <v>50.01</v>
      </c>
      <c r="E13" s="12">
        <v>342.53500000000003</v>
      </c>
      <c r="F13" s="5">
        <f t="shared" si="1"/>
        <v>22.596147503133452</v>
      </c>
      <c r="G13" s="6">
        <f t="shared" si="2"/>
        <v>0.14599967886493351</v>
      </c>
    </row>
    <row r="14" spans="1:7" ht="15" thickBot="1">
      <c r="A14" s="7" t="s">
        <v>8</v>
      </c>
      <c r="B14" s="8">
        <f>AVERAGE(B3:B12)</f>
        <v>3.0199000000000003</v>
      </c>
      <c r="C14" s="9">
        <f>AVERAGE(C3:C13)</f>
        <v>13.638636363636362</v>
      </c>
      <c r="D14" s="8">
        <f>AVERAGE(D3:D13)</f>
        <v>41.883636363636363</v>
      </c>
      <c r="E14" s="10">
        <f>AVERAGE(E3:E13)</f>
        <v>328.16227272727269</v>
      </c>
      <c r="F14" s="9">
        <f>AVERAGE(F3:F13)</f>
        <v>23.82565485649884</v>
      </c>
      <c r="G14" s="11">
        <f>AVERAGE(G3:G12)</f>
        <v>0.12666480091630133</v>
      </c>
    </row>
    <row r="15" spans="1:7" ht="15" thickTop="1"/>
  </sheetData>
  <mergeCells count="1">
    <mergeCell ref="A1:G1"/>
  </mergeCells>
  <pageMargins left="0.7" right="0.7" top="0.75" bottom="0.75" header="0.3" footer="0.3"/>
  <pageSetup paperSize="0" orientation="portrait" horizontalDpi="0" verticalDpi="0" copies="0"/>
  <drawing r:id="rId1"/>
  <legacyDrawing r:id="rId2"/>
  <webPublishItems count="1">
    <webPublishItem id="393" divId="Mileage_393" sourceType="sheet" destinationFile="C:\Documents and Settings\alex\Desktop\Mileage.mht" autoRepublish="1"/>
  </webPublishItem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g+UyVF1dNii3A8var7TGGvTRBCw=</DigestValue>
    </Reference>
    <Reference URI="#idOfficeObject" Type="http://www.w3.org/2000/09/xmldsig#Object">
      <DigestMethod Algorithm="http://www.w3.org/2000/09/xmldsig#sha1"/>
      <DigestValue>gtSDp4S7UYb6afd8oh/ziJzFPnI=</DigestValue>
    </Reference>
  </SignedInfo>
  <SignatureValue>
    X3qJ3rnrNZaDOzi9oY3k0FIF/R9yimncE4KF2NB3sB7+bRBs6+V0XbzXG9dGNcILrHRT+Unk
    TnBgYxlvrJGftUuX/o0yc1J+Eo6FfvW+8EitJA6rMLhBfuI238VMigBm0Lml58lDjUSaquJa
    ptGoOrGz/BvK5OBf0Cef1nqEP3c=
  </SignatureValue>
  <KeyInfo>
    <KeyValue>
      <RSAKeyValue>
        <Modulus>
            usQWjOG/4c0cvEO9b+q7UyCEVaKuA5IYs/pU6/wpo6ZtN04ec7LtfB83kZI7Jz9vAOTUlKca
            eR9vO7J9tmpBv1RtIAWkJv0LO1vz6WCpVStMWcJK2f0eig1jzLSsH7kexCWwmkU+7JtkFoPv
            OkSy4rNMFQ/eriFSg2oMC2s0+z8=
          </Modulus>
        <Exponent>AQAB</Exponent>
      </RSAKeyValue>
    </KeyValue>
    <X509Data>
      <X509Certificate>
          MIICTjCCAbugAwIBAgIQme6sfgOPPplDhtC5T33QezAJBgUrDgMCHQUAMGExGTAXBgNVBAMT
          EEFsZXhhbmRlciBHYXJjaWExJjAkBgkqhkiG9w0BCQEWF2hhZ2FrdXJlOTYyQGNvbWNhc3Qu
          bmV0MQ0wCwYDVQQKEwRob21lMQ0wCwYDVQQHEwRob21lMB4XDTA4MDIyNzA2NDUxNFoXDTA5
          MDIyNjEyNDUxNFowYTEZMBcGA1UEAxMQQWxleGFuZGVyIEdhcmNpYTEmMCQGCSqGSIb3DQEJ
          ARYXaGFnYWt1cmU5NjJAY29tY2FzdC5uZXQxDTALBgNVBAoTBGhvbWUxDTALBgNVBAcTBGhv
          bWUwgZ8wDQYJKoZIhvcNAQEBBQADgY0AMIGJAoGBALrEFozhv+HNHLxDvW/qu1MghFWirgOS
          GLP6VOv8KaOmbTdOHnOy7XwfN5GSOyc/bwDk1JSnGnkfbzuyfbZqQb9UbSAFpCb9Cztb8+lg
          qVUrTFnCStn9HooNY8y0rB+5HsQlsJpFPuybZBaD7zpEsuKzTBUP3q4hUoNqDAtrNPs/AgMB
          AAGjDzANMAsGA1UdDwQEAwIGwDAJBgUrDgMCHQUAA4GBACbWoNPepkbOP7BkBQtdeYk3ZAM5
          l9n7gGyhqwau/ifYHzVpNX0vh4X28di+rdE91L2Q4OAIN+vGh6mI0q39YrUOvtqxgp8PmqH6
          mLW5incF3mEAt3ywBQUcYoFJ7Sev+jtoLGpQOK6jtCtTUZy+HZceOP2tT8eiE5jIElgd4HGD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vD5fFeQFHcb/fPUmWBarqto92kE=</DigestValue>
      </Reference>
      <Reference URI="/xl/charts/chart1.xml?ContentType=application/vnd.openxmlformats-officedocument.drawingml.chart+xml">
        <DigestMethod Algorithm="http://www.w3.org/2000/09/xmldsig#sha1"/>
        <DigestValue>j6yiE8TLywaPk3T8GcWPfCZd+oQ=</DigestValue>
      </Reference>
      <Reference URI="/xl/charts/chart2.xml?ContentType=application/vnd.openxmlformats-officedocument.drawingml.chart+xml">
        <DigestMethod Algorithm="http://www.w3.org/2000/09/xmldsig#sha1"/>
        <DigestValue>zbCq5Ovx0ZlaXJ0CRuGfEUpbbwM=</DigestValue>
      </Reference>
      <Reference URI="/xl/charts/chart3.xml?ContentType=application/vnd.openxmlformats-officedocument.drawingml.chart+xml">
        <DigestMethod Algorithm="http://www.w3.org/2000/09/xmldsig#sha1"/>
        <DigestValue>HLfZV0kkwexLjFCnH5tR5fJxsus=</DigestValue>
      </Reference>
      <Reference URI="/xl/comments1.xml?ContentType=application/vnd.openxmlformats-officedocument.spreadsheetml.comments+xml">
        <DigestMethod Algorithm="http://www.w3.org/2000/09/xmldsig#sha1"/>
        <DigestValue>2+IFhEMyu11EmEs/3B4R9CVLqbM=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cAHXpzLJCwsY5AKR/KePFgteizY=</DigestValue>
      </Reference>
      <Reference URI="/xl/drawings/drawing1.xml?ContentType=application/vnd.openxmlformats-officedocument.drawing+xml">
        <DigestMethod Algorithm="http://www.w3.org/2000/09/xmldsig#sha1"/>
        <DigestValue>203KMF4a49xhuG94JaoVjzER/VI=</DigestValue>
      </Reference>
      <Reference URI="/xl/drawings/vmlDrawing1.vml?ContentType=application/vnd.openxmlformats-officedocument.vmlDrawing">
        <DigestMethod Algorithm="http://www.w3.org/2000/09/xmldsig#sha1"/>
        <DigestValue>iGUDmfxorxpCa29dra1wIZEc2js=</DigestValue>
      </Reference>
      <Reference URI="/xl/sharedStrings.xml?ContentType=application/vnd.openxmlformats-officedocument.spreadsheetml.sharedStrings+xml">
        <DigestMethod Algorithm="http://www.w3.org/2000/09/xmldsig#sha1"/>
        <DigestValue>wVt6mSLjvyDC/3outldL5h4kECw=</DigestValue>
      </Reference>
      <Reference URI="/xl/styles.xml?ContentType=application/vnd.openxmlformats-officedocument.spreadsheetml.styles+xml">
        <DigestMethod Algorithm="http://www.w3.org/2000/09/xmldsig#sha1"/>
        <DigestValue>gAFFgZVvBPh+nyf4OVbYSdz64Jw=</DigestValue>
      </Reference>
      <Reference URI="/xl/theme/theme1.xml?ContentType=application/vnd.openxmlformats-officedocument.theme+xml">
        <DigestMethod Algorithm="http://www.w3.org/2000/09/xmldsig#sha1"/>
        <DigestValue>19P1G/nzk5/gmpSEy1B7FPPZXas=</DigestValue>
      </Reference>
      <Reference URI="/xl/workbook.xml?ContentType=application/vnd.openxmlformats-officedocument.spreadsheetml.sheet.main+xml">
        <DigestMethod Algorithm="http://www.w3.org/2000/09/xmldsig#sha1"/>
        <DigestValue>FnungqX2A8aCYErL1otkkCTzh1s=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W9cAazHioik2PY2VodF7EVSHcbg=</DigestValue>
      </Reference>
      <Reference URI="/xl/worksheets/sheet1.xml?ContentType=application/vnd.openxmlformats-officedocument.spreadsheetml.worksheet+xml">
        <DigestMethod Algorithm="http://www.w3.org/2000/09/xmldsig#sha1"/>
        <DigestValue>RyuuWPtOSIrvFA0zBWISnmDQYR8=</DigestValue>
      </Reference>
      <Reference URI="/xl/worksheets/sheet2.xml?ContentType=application/vnd.openxmlformats-officedocument.spreadsheetml.worksheet+xml">
        <DigestMethod Algorithm="http://www.w3.org/2000/09/xmldsig#sha1"/>
        <DigestValue>v8OMYlUdWNYtZlO0yG15Z0B0G18=</DigestValue>
      </Reference>
      <Reference URI="/xl/worksheets/sheet3.xml?ContentType=application/vnd.openxmlformats-officedocument.spreadsheetml.worksheet+xml">
        <DigestMethod Algorithm="http://www.w3.org/2000/09/xmldsig#sha1"/>
        <DigestValue>v8OMYlUdWNYtZlO0yG15Z0B0G18=</DigestValue>
      </Reference>
    </Manifest>
    <SignatureProperties>
      <SignatureProperty Id="idSignatureTime" Target="#idPackageSignature">
        <mdssi:SignatureTime>
          <mdssi:Format>YYYY-MM-DDThh:mm:ssTZD</mdssi:Format>
          <mdssi:Value>2008-02-27T06:44:52Z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It's mine</SignatureComments>
          <WindowsVersion>5.1</WindowsVersion>
          <OfficeVersion>12.0</OfficeVersion>
          <ApplicationVersion>12.0</ApplicationVersion>
          <Monitors>1</Monitors>
          <HorizontalResolution>1280</HorizontalResolution>
          <VerticalResolution>1024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MPG</dc:title>
  <dc:creator>Alexander Garcia</dc:creator>
  <cp:lastModifiedBy>Alexander Garcia</cp:lastModifiedBy>
  <dcterms:created xsi:type="dcterms:W3CDTF">2008-01-25T07:19:37Z</dcterms:created>
  <dcterms:modified xsi:type="dcterms:W3CDTF">2008-02-27T06:46:10Z</dcterms:modified>
</cp:coreProperties>
</file>